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ena.obando\OneDrive - United Nations Development Programme\PAISAJES PRODUCTIVOS\MICRO CAPITAL GRANTS\FASE I - 2018\2. ASOCUENCA\I informe\"/>
    </mc:Choice>
  </mc:AlternateContent>
  <xr:revisionPtr revIDLastSave="22" documentId="13_ncr:1_{D1BEA494-B9C9-48DD-BDE2-613D3F13F8C4}" xr6:coauthVersionLast="36" xr6:coauthVersionMax="43" xr10:uidLastSave="{B32A28AC-1943-4B60-90E7-EF91E424E6BF}"/>
  <bookViews>
    <workbookView xWindow="-120" yWindow="-120" windowWidth="20730" windowHeight="11160" activeTab="1" xr2:uid="{04987E70-6FBF-4789-B546-A797E4A5FDAD}"/>
  </bookViews>
  <sheets>
    <sheet name="Hoja1" sheetId="1" r:id="rId1"/>
    <sheet name="Hoja1 (2)" sheetId="2" r:id="rId2"/>
  </sheets>
  <definedNames>
    <definedName name="_xlnm._FilterDatabase" localSheetId="0" hidden="1">Hoja1!$B$2:$F$36</definedName>
    <definedName name="_xlnm._FilterDatabase" localSheetId="1" hidden="1">'Hoja1 (2)'!$B$4:$F$31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1" i="2" l="1"/>
  <c r="E33" i="2" l="1"/>
  <c r="E39" i="2" s="1"/>
  <c r="E35" i="2"/>
  <c r="E38" i="2"/>
  <c r="E28" i="1"/>
  <c r="E34" i="1"/>
  <c r="E31" i="1"/>
  <c r="E35" i="1"/>
</calcChain>
</file>

<file path=xl/sharedStrings.xml><?xml version="1.0" encoding="utf-8"?>
<sst xmlns="http://schemas.openxmlformats.org/spreadsheetml/2006/main" count="133" uniqueCount="68">
  <si>
    <t>Numero de factura o recibo</t>
  </si>
  <si>
    <t>Descripción del gasto</t>
  </si>
  <si>
    <t>Costo (en moneda local)</t>
  </si>
  <si>
    <t>Servicio de alimentación refrigerio para 23 personas en taller para ganaderos del proyecto paisajes productivos</t>
  </si>
  <si>
    <t>Servicio de transporte para 23 personas desde Santa Marta de Cajón hasta Santa Elena de General para taller para ganaderos en el COBAS del proyecto paisajes productivos</t>
  </si>
  <si>
    <t>Almuerzos reunión de sesión de trabajo</t>
  </si>
  <si>
    <t>FCO00059625AD01</t>
  </si>
  <si>
    <t>Insumos para actividad ganadera</t>
  </si>
  <si>
    <t>Compra de sustrato para llenado de bolsas para vivero</t>
  </si>
  <si>
    <t>Refrigerio y almuerzos para 25 personas en actividad con ganaderos del Proyecto Paisajes productivos</t>
  </si>
  <si>
    <t>Servicio de refrigerio para 17 personas en charla viveros paisajes productivos</t>
  </si>
  <si>
    <t>Alimentación para 17 personas charla viveros paisajes productivos</t>
  </si>
  <si>
    <t>127</t>
  </si>
  <si>
    <t>Alimentación sesión de trabajo: estrategias para la implementación del proyecto, sesión de trabajo vivero</t>
  </si>
  <si>
    <t>Gira Cacao - Hospedaje</t>
  </si>
  <si>
    <t>Gira Cacao - Desayuno</t>
  </si>
  <si>
    <t>Gira Cacao - Almuerzo</t>
  </si>
  <si>
    <t>Gira Cacao - Cena</t>
  </si>
  <si>
    <t>5212</t>
  </si>
  <si>
    <t>5216</t>
  </si>
  <si>
    <t>00100001010000004962</t>
  </si>
  <si>
    <t>5219</t>
  </si>
  <si>
    <t>0185079</t>
  </si>
  <si>
    <t>Refrigerios y almuerzos sesion paisajes</t>
  </si>
  <si>
    <t>0263</t>
  </si>
  <si>
    <t>0190337</t>
  </si>
  <si>
    <t>00100001010000000004</t>
  </si>
  <si>
    <t>Construcción de 50 abrevaderos</t>
  </si>
  <si>
    <t>Maquinas de cacao</t>
  </si>
  <si>
    <t>FCO0022270AD02</t>
  </si>
  <si>
    <t>0152202</t>
  </si>
  <si>
    <t>0152201</t>
  </si>
  <si>
    <t>0152203</t>
  </si>
  <si>
    <t>Refrigerio charla sobre pellets/jiffys en viveros</t>
  </si>
  <si>
    <t>1267956</t>
  </si>
  <si>
    <t>00100001010000000003</t>
  </si>
  <si>
    <t>Comision del banco por estado de cuenta</t>
  </si>
  <si>
    <t>OTROS</t>
  </si>
  <si>
    <t>Objetivo</t>
  </si>
  <si>
    <t>Posicionar al COBAS en el mercado turístico nacional e internacional mediante una ruta turística de conectividad que favorezca los encadenamientos productivos</t>
  </si>
  <si>
    <t>Implementar una estrategia de ganadería amigable con la restauración de la ruta de conectividad</t>
  </si>
  <si>
    <t>Reforestar las zonas degradadas prioritarias dentro de la ruta de conectividad</t>
  </si>
  <si>
    <t>Invertido</t>
  </si>
  <si>
    <t>00100001010000000827</t>
  </si>
  <si>
    <t>100001010000000014</t>
  </si>
  <si>
    <t>0190334</t>
  </si>
  <si>
    <t>0000008774</t>
  </si>
  <si>
    <t>Visita a ver funcionamiento de biodigestor y trapiche</t>
  </si>
  <si>
    <t>NA</t>
  </si>
  <si>
    <t>17151500;14093700</t>
  </si>
  <si>
    <t>60;65;62</t>
  </si>
  <si>
    <t>0266</t>
  </si>
  <si>
    <t>Desembolso</t>
  </si>
  <si>
    <t>Cheque #</t>
  </si>
  <si>
    <t>Monto inicial extra en la cuenta</t>
  </si>
  <si>
    <t>Saldo inicial del estado de cuenta</t>
  </si>
  <si>
    <t>Saldo final del estado de cuenta</t>
  </si>
  <si>
    <t>Gira Cacao - Demostración de procesado de cacao</t>
  </si>
  <si>
    <t>Construcción de vivero</t>
  </si>
  <si>
    <t>Materiales para vivero</t>
  </si>
  <si>
    <t>Refrigerio sesión de trabajo</t>
  </si>
  <si>
    <t>TOTAL</t>
  </si>
  <si>
    <t>objetivo 1</t>
  </si>
  <si>
    <t>I Desembolso</t>
  </si>
  <si>
    <t>Saldo</t>
  </si>
  <si>
    <t>DETALLE DE FACTURAS</t>
  </si>
  <si>
    <t>ASOCUENCA</t>
  </si>
  <si>
    <t>I INFORME DE AVANCE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</si>
</sst>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_-* #,##0.00_-;\-* #,##0.00_-;_-* &quot;-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Alignment="1">
      <alignment wrapText="1"/>
    </xf>
    <xf numFmtId="49" fontId="0" fillId="0" borderId="0" xfId="0" applyNumberFormat="1"/>
    <xf numFmtId="41" fontId="0" fillId="0" borderId="0" xfId="1" applyFont="1"/>
    <xf numFmtId="0" fontId="0" fillId="0" borderId="0" xfId="0" applyBorder="1" applyAlignment="1">
      <alignment horizontal="left" vertical="center" wrapText="1"/>
    </xf>
    <xf numFmtId="49" fontId="0" fillId="0" borderId="0" xfId="0" applyNumberFormat="1" applyBorder="1"/>
    <xf numFmtId="0" fontId="0" fillId="0" borderId="0" xfId="0" applyBorder="1" applyAlignment="1">
      <alignment wrapText="1"/>
    </xf>
    <xf numFmtId="164" fontId="0" fillId="0" borderId="0" xfId="1" applyNumberFormat="1" applyFont="1"/>
    <xf numFmtId="164" fontId="0" fillId="0" borderId="0" xfId="0" applyNumberFormat="1"/>
    <xf numFmtId="41" fontId="0" fillId="0" borderId="0" xfId="0" applyNumberFormat="1"/>
    <xf numFmtId="49" fontId="0" fillId="0" borderId="0" xfId="1" applyNumberFormat="1" applyFont="1" applyBorder="1" applyAlignment="1">
      <alignment horizontal="right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/>
    </xf>
    <xf numFmtId="49" fontId="2" fillId="0" borderId="5" xfId="0" applyNumberFormat="1" applyFont="1" applyBorder="1" applyAlignment="1">
      <alignment horizontal="left" vertical="center"/>
    </xf>
    <xf numFmtId="49" fontId="2" fillId="0" borderId="6" xfId="0" applyNumberFormat="1" applyFont="1" applyBorder="1" applyAlignment="1">
      <alignment horizontal="left" vertical="center"/>
    </xf>
    <xf numFmtId="49" fontId="2" fillId="0" borderId="14" xfId="0" applyNumberFormat="1" applyFont="1" applyBorder="1" applyAlignment="1">
      <alignment horizontal="left" vertical="center"/>
    </xf>
    <xf numFmtId="49" fontId="2" fillId="0" borderId="4" xfId="0" applyNumberFormat="1" applyFont="1" applyFill="1" applyBorder="1" applyAlignment="1">
      <alignment horizontal="left" vertical="center"/>
    </xf>
    <xf numFmtId="49" fontId="2" fillId="0" borderId="3" xfId="1" applyNumberFormat="1" applyFont="1" applyBorder="1" applyAlignment="1">
      <alignment horizontal="left" vertical="center"/>
    </xf>
    <xf numFmtId="49" fontId="2" fillId="0" borderId="2" xfId="0" applyNumberFormat="1" applyFont="1" applyBorder="1"/>
    <xf numFmtId="0" fontId="2" fillId="0" borderId="14" xfId="0" applyFont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43" fontId="0" fillId="0" borderId="0" xfId="0" applyNumberFormat="1"/>
    <xf numFmtId="41" fontId="4" fillId="0" borderId="15" xfId="1" applyFont="1" applyBorder="1" applyAlignment="1">
      <alignment horizontal="left" vertical="center" wrapText="1"/>
    </xf>
    <xf numFmtId="164" fontId="2" fillId="0" borderId="16" xfId="1" applyNumberFormat="1" applyFont="1" applyBorder="1" applyAlignment="1">
      <alignment horizontal="left" vertical="center"/>
    </xf>
    <xf numFmtId="164" fontId="2" fillId="0" borderId="17" xfId="1" applyNumberFormat="1" applyFont="1" applyBorder="1" applyAlignment="1">
      <alignment horizontal="left" vertical="center"/>
    </xf>
    <xf numFmtId="164" fontId="2" fillId="0" borderId="18" xfId="1" applyNumberFormat="1" applyFont="1" applyBorder="1" applyAlignment="1">
      <alignment horizontal="left" vertical="center"/>
    </xf>
    <xf numFmtId="164" fontId="2" fillId="0" borderId="19" xfId="1" applyNumberFormat="1" applyFont="1" applyBorder="1" applyAlignment="1">
      <alignment horizontal="left" vertical="center"/>
    </xf>
    <xf numFmtId="164" fontId="2" fillId="0" borderId="20" xfId="1" applyNumberFormat="1" applyFont="1" applyFill="1" applyBorder="1" applyAlignment="1">
      <alignment horizontal="left" vertical="center"/>
    </xf>
    <xf numFmtId="0" fontId="2" fillId="0" borderId="21" xfId="0" applyNumberFormat="1" applyFont="1" applyBorder="1"/>
    <xf numFmtId="0" fontId="0" fillId="0" borderId="5" xfId="0" applyBorder="1"/>
    <xf numFmtId="0" fontId="0" fillId="0" borderId="6" xfId="0" applyBorder="1"/>
    <xf numFmtId="0" fontId="0" fillId="0" borderId="14" xfId="0" applyBorder="1"/>
    <xf numFmtId="0" fontId="0" fillId="0" borderId="1" xfId="0" applyBorder="1"/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/>
    <xf numFmtId="0" fontId="2" fillId="0" borderId="0" xfId="0" applyNumberFormat="1" applyFont="1" applyBorder="1"/>
    <xf numFmtId="0" fontId="0" fillId="0" borderId="0" xfId="0" applyBorder="1"/>
    <xf numFmtId="0" fontId="6" fillId="0" borderId="0" xfId="0" applyFont="1" applyBorder="1" applyAlignment="1">
      <alignment horizontal="left" vertical="center" wrapText="1"/>
    </xf>
    <xf numFmtId="164" fontId="6" fillId="0" borderId="0" xfId="0" applyNumberFormat="1" applyFont="1" applyBorder="1"/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49" fontId="2" fillId="0" borderId="23" xfId="0" applyNumberFormat="1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 wrapText="1"/>
    </xf>
    <xf numFmtId="164" fontId="2" fillId="0" borderId="0" xfId="1" applyNumberFormat="1" applyFont="1" applyBorder="1" applyAlignment="1">
      <alignment horizontal="left" vertical="center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vertical="center" wrapText="1"/>
    </xf>
    <xf numFmtId="49" fontId="2" fillId="0" borderId="5" xfId="1" applyNumberFormat="1" applyFont="1" applyBorder="1" applyAlignment="1">
      <alignment horizontal="left" vertical="center"/>
    </xf>
    <xf numFmtId="49" fontId="2" fillId="0" borderId="5" xfId="0" applyNumberFormat="1" applyFont="1" applyBorder="1"/>
    <xf numFmtId="49" fontId="2" fillId="0" borderId="2" xfId="0" applyNumberFormat="1" applyFont="1" applyBorder="1" applyAlignment="1">
      <alignment horizontal="left" vertical="center"/>
    </xf>
    <xf numFmtId="49" fontId="2" fillId="0" borderId="5" xfId="0" applyNumberFormat="1" applyFont="1" applyFill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7" xfId="0" applyNumberFormat="1" applyFont="1" applyBorder="1"/>
    <xf numFmtId="164" fontId="2" fillId="0" borderId="21" xfId="1" applyNumberFormat="1" applyFont="1" applyBorder="1" applyAlignment="1">
      <alignment horizontal="left" vertical="center"/>
    </xf>
    <xf numFmtId="164" fontId="2" fillId="0" borderId="17" xfId="1" applyNumberFormat="1" applyFont="1" applyFill="1" applyBorder="1" applyAlignment="1">
      <alignment horizontal="left" vertical="center"/>
    </xf>
    <xf numFmtId="164" fontId="2" fillId="0" borderId="20" xfId="1" applyNumberFormat="1" applyFont="1" applyBorder="1" applyAlignment="1">
      <alignment horizontal="left" vertical="center"/>
    </xf>
    <xf numFmtId="0" fontId="5" fillId="0" borderId="0" xfId="0" applyFont="1"/>
    <xf numFmtId="164" fontId="5" fillId="0" borderId="0" xfId="1" applyNumberFormat="1" applyFont="1"/>
    <xf numFmtId="0" fontId="0" fillId="0" borderId="19" xfId="0" applyBorder="1"/>
    <xf numFmtId="164" fontId="0" fillId="0" borderId="19" xfId="1" applyNumberFormat="1" applyFont="1" applyBorder="1"/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B87D31-7757-4533-B790-31079A67CB15}">
  <dimension ref="B1:I40"/>
  <sheetViews>
    <sheetView topLeftCell="B16" workbookViewId="0">
      <selection activeCell="E35" sqref="E35"/>
    </sheetView>
  </sheetViews>
  <sheetFormatPr baseColWidth="10" defaultRowHeight="15" x14ac:dyDescent="0.25"/>
  <cols>
    <col min="1" max="1" width="19.85546875" customWidth="1"/>
    <col min="2" max="2" width="26.140625" customWidth="1"/>
    <col min="3" max="3" width="21.5703125" style="2" customWidth="1"/>
    <col min="4" max="4" width="47.28515625" style="1" customWidth="1"/>
    <col min="5" max="5" width="17.7109375" style="3" customWidth="1"/>
    <col min="6" max="6" width="17.42578125" customWidth="1"/>
    <col min="7" max="7" width="14.140625" bestFit="1" customWidth="1"/>
  </cols>
  <sheetData>
    <row r="1" spans="2:6" ht="15.75" thickBot="1" x14ac:dyDescent="0.3"/>
    <row r="2" spans="2:6" ht="32.25" thickBot="1" x14ac:dyDescent="0.3">
      <c r="B2" s="14" t="s">
        <v>38</v>
      </c>
      <c r="C2" s="26" t="s">
        <v>0</v>
      </c>
      <c r="D2" s="27" t="s">
        <v>1</v>
      </c>
      <c r="E2" s="29" t="s">
        <v>2</v>
      </c>
      <c r="F2" s="39" t="s">
        <v>53</v>
      </c>
    </row>
    <row r="3" spans="2:6" ht="60" customHeight="1" x14ac:dyDescent="0.25">
      <c r="B3" s="75" t="s">
        <v>39</v>
      </c>
      <c r="C3" s="16">
        <v>23</v>
      </c>
      <c r="D3" s="11" t="s">
        <v>5</v>
      </c>
      <c r="E3" s="30">
        <v>22500</v>
      </c>
      <c r="F3" s="38">
        <v>54</v>
      </c>
    </row>
    <row r="4" spans="2:6" ht="77.25" customHeight="1" x14ac:dyDescent="0.25">
      <c r="B4" s="73"/>
      <c r="C4" s="17" t="s">
        <v>12</v>
      </c>
      <c r="D4" s="12" t="s">
        <v>13</v>
      </c>
      <c r="E4" s="31">
        <v>40000</v>
      </c>
      <c r="F4" s="36">
        <v>61</v>
      </c>
    </row>
    <row r="5" spans="2:6" ht="75" customHeight="1" x14ac:dyDescent="0.25">
      <c r="B5" s="73"/>
      <c r="C5" s="17" t="s">
        <v>20</v>
      </c>
      <c r="D5" s="12" t="s">
        <v>14</v>
      </c>
      <c r="E5" s="31">
        <v>135600</v>
      </c>
      <c r="F5" s="36">
        <v>61</v>
      </c>
    </row>
    <row r="6" spans="2:6" x14ac:dyDescent="0.25">
      <c r="B6" s="73"/>
      <c r="C6" s="17" t="s">
        <v>46</v>
      </c>
      <c r="D6" s="12" t="s">
        <v>15</v>
      </c>
      <c r="E6" s="31">
        <v>28000</v>
      </c>
      <c r="F6" s="36">
        <v>61</v>
      </c>
    </row>
    <row r="7" spans="2:6" x14ac:dyDescent="0.25">
      <c r="B7" s="73"/>
      <c r="C7" s="17" t="s">
        <v>18</v>
      </c>
      <c r="D7" s="12" t="s">
        <v>16</v>
      </c>
      <c r="E7" s="31">
        <v>36600</v>
      </c>
      <c r="F7" s="36">
        <v>61</v>
      </c>
    </row>
    <row r="8" spans="2:6" x14ac:dyDescent="0.25">
      <c r="B8" s="73"/>
      <c r="C8" s="17" t="s">
        <v>19</v>
      </c>
      <c r="D8" s="12" t="s">
        <v>17</v>
      </c>
      <c r="E8" s="31">
        <v>44025</v>
      </c>
      <c r="F8" s="36">
        <v>61</v>
      </c>
    </row>
    <row r="9" spans="2:6" x14ac:dyDescent="0.25">
      <c r="B9" s="73"/>
      <c r="C9" s="17" t="s">
        <v>21</v>
      </c>
      <c r="D9" s="12" t="s">
        <v>15</v>
      </c>
      <c r="E9" s="31">
        <v>26400</v>
      </c>
      <c r="F9" s="36">
        <v>61</v>
      </c>
    </row>
    <row r="10" spans="2:6" x14ac:dyDescent="0.25">
      <c r="B10" s="73"/>
      <c r="C10" s="17" t="s">
        <v>22</v>
      </c>
      <c r="D10" s="12" t="s">
        <v>16</v>
      </c>
      <c r="E10" s="31">
        <v>56048</v>
      </c>
      <c r="F10" s="36">
        <v>61</v>
      </c>
    </row>
    <row r="11" spans="2:6" x14ac:dyDescent="0.25">
      <c r="B11" s="73"/>
      <c r="C11" s="17" t="s">
        <v>25</v>
      </c>
      <c r="D11" s="12" t="s">
        <v>57</v>
      </c>
      <c r="E11" s="31">
        <v>48000</v>
      </c>
      <c r="F11" s="36">
        <v>61</v>
      </c>
    </row>
    <row r="12" spans="2:6" ht="15.75" thickBot="1" x14ac:dyDescent="0.3">
      <c r="B12" s="76"/>
      <c r="C12" s="18" t="s">
        <v>43</v>
      </c>
      <c r="D12" s="13" t="s">
        <v>28</v>
      </c>
      <c r="E12" s="32">
        <v>4335045</v>
      </c>
      <c r="F12" s="36">
        <v>1058740</v>
      </c>
    </row>
    <row r="13" spans="2:6" ht="45" x14ac:dyDescent="0.25">
      <c r="B13" s="72" t="s">
        <v>40</v>
      </c>
      <c r="C13" s="19">
        <v>37</v>
      </c>
      <c r="D13" s="23" t="s">
        <v>3</v>
      </c>
      <c r="E13" s="33">
        <v>40000</v>
      </c>
      <c r="F13" s="36">
        <v>52</v>
      </c>
    </row>
    <row r="14" spans="2:6" ht="60" x14ac:dyDescent="0.25">
      <c r="B14" s="73"/>
      <c r="C14" s="17">
        <v>50</v>
      </c>
      <c r="D14" s="12" t="s">
        <v>4</v>
      </c>
      <c r="E14" s="31">
        <v>60000</v>
      </c>
      <c r="F14" s="36">
        <v>53</v>
      </c>
    </row>
    <row r="15" spans="2:6" x14ac:dyDescent="0.25">
      <c r="B15" s="73"/>
      <c r="C15" s="17" t="s">
        <v>6</v>
      </c>
      <c r="D15" s="12" t="s">
        <v>7</v>
      </c>
      <c r="E15" s="31">
        <v>18299</v>
      </c>
      <c r="F15" s="36">
        <v>56</v>
      </c>
    </row>
    <row r="16" spans="2:6" ht="45" x14ac:dyDescent="0.25">
      <c r="B16" s="73"/>
      <c r="C16" s="17" t="s">
        <v>30</v>
      </c>
      <c r="D16" s="12" t="s">
        <v>9</v>
      </c>
      <c r="E16" s="31">
        <v>180000</v>
      </c>
      <c r="F16" s="36">
        <v>59</v>
      </c>
    </row>
    <row r="17" spans="2:9" ht="30" x14ac:dyDescent="0.25">
      <c r="B17" s="73"/>
      <c r="C17" s="17" t="s">
        <v>34</v>
      </c>
      <c r="D17" s="12" t="s">
        <v>47</v>
      </c>
      <c r="E17" s="31">
        <v>16000</v>
      </c>
      <c r="F17" s="36">
        <v>61</v>
      </c>
    </row>
    <row r="18" spans="2:9" ht="50.25" customHeight="1" thickBot="1" x14ac:dyDescent="0.3">
      <c r="B18" s="74"/>
      <c r="C18" s="20" t="s">
        <v>26</v>
      </c>
      <c r="D18" s="24" t="s">
        <v>27</v>
      </c>
      <c r="E18" s="34">
        <v>6000000</v>
      </c>
      <c r="F18" s="36">
        <v>70</v>
      </c>
    </row>
    <row r="19" spans="2:9" ht="30" customHeight="1" x14ac:dyDescent="0.25">
      <c r="B19" s="75" t="s">
        <v>41</v>
      </c>
      <c r="C19" s="21" t="s">
        <v>44</v>
      </c>
      <c r="D19" s="11" t="s">
        <v>8</v>
      </c>
      <c r="E19" s="30">
        <v>70000</v>
      </c>
      <c r="F19" s="36">
        <v>58</v>
      </c>
    </row>
    <row r="20" spans="2:9" ht="30" x14ac:dyDescent="0.25">
      <c r="B20" s="73"/>
      <c r="C20" s="17" t="s">
        <v>45</v>
      </c>
      <c r="D20" s="12" t="s">
        <v>10</v>
      </c>
      <c r="E20" s="31">
        <v>9500</v>
      </c>
      <c r="F20" s="36">
        <v>63</v>
      </c>
      <c r="I20" s="9"/>
    </row>
    <row r="21" spans="2:9" x14ac:dyDescent="0.25">
      <c r="B21" s="73"/>
      <c r="C21" s="17" t="s">
        <v>51</v>
      </c>
      <c r="D21" s="12" t="s">
        <v>60</v>
      </c>
      <c r="E21" s="31">
        <v>9327</v>
      </c>
      <c r="F21" s="36">
        <v>61</v>
      </c>
      <c r="I21" s="9"/>
    </row>
    <row r="22" spans="2:9" ht="30" x14ac:dyDescent="0.25">
      <c r="B22" s="73"/>
      <c r="C22" s="17" t="s">
        <v>31</v>
      </c>
      <c r="D22" s="12" t="s">
        <v>11</v>
      </c>
      <c r="E22" s="31">
        <v>42000</v>
      </c>
      <c r="F22" s="36">
        <v>64</v>
      </c>
      <c r="H22" s="9"/>
    </row>
    <row r="23" spans="2:9" x14ac:dyDescent="0.25">
      <c r="B23" s="73"/>
      <c r="C23" s="17" t="s">
        <v>32</v>
      </c>
      <c r="D23" s="12" t="s">
        <v>33</v>
      </c>
      <c r="E23" s="31">
        <v>13000</v>
      </c>
      <c r="F23" s="36">
        <v>67</v>
      </c>
      <c r="H23" s="9"/>
    </row>
    <row r="24" spans="2:9" x14ac:dyDescent="0.25">
      <c r="B24" s="73"/>
      <c r="C24" s="17" t="s">
        <v>24</v>
      </c>
      <c r="D24" s="12" t="s">
        <v>23</v>
      </c>
      <c r="E24" s="31">
        <v>40000</v>
      </c>
      <c r="F24" s="36">
        <v>61</v>
      </c>
    </row>
    <row r="25" spans="2:9" x14ac:dyDescent="0.25">
      <c r="B25" s="73"/>
      <c r="C25" s="17" t="s">
        <v>35</v>
      </c>
      <c r="D25" s="12" t="s">
        <v>58</v>
      </c>
      <c r="E25" s="31">
        <v>2200000</v>
      </c>
      <c r="F25" s="36" t="s">
        <v>50</v>
      </c>
    </row>
    <row r="26" spans="2:9" ht="15.75" thickBot="1" x14ac:dyDescent="0.3">
      <c r="B26" s="76"/>
      <c r="C26" s="18" t="s">
        <v>29</v>
      </c>
      <c r="D26" s="13" t="s">
        <v>59</v>
      </c>
      <c r="E26" s="32">
        <v>664927.19999999995</v>
      </c>
      <c r="F26" s="36">
        <v>69</v>
      </c>
    </row>
    <row r="27" spans="2:9" ht="15.75" thickBot="1" x14ac:dyDescent="0.3">
      <c r="B27" s="15" t="s">
        <v>37</v>
      </c>
      <c r="C27" s="22" t="s">
        <v>48</v>
      </c>
      <c r="D27" s="25" t="s">
        <v>36</v>
      </c>
      <c r="E27" s="35">
        <v>592.24</v>
      </c>
      <c r="F27" s="37" t="s">
        <v>49</v>
      </c>
    </row>
    <row r="28" spans="2:9" ht="15.75" x14ac:dyDescent="0.25">
      <c r="B28" s="40"/>
      <c r="C28" s="41"/>
      <c r="D28" s="44" t="s">
        <v>61</v>
      </c>
      <c r="E28" s="45">
        <f>SUM(E3:E27)</f>
        <v>14135863.439999999</v>
      </c>
      <c r="F28" s="43"/>
    </row>
    <row r="29" spans="2:9" x14ac:dyDescent="0.25">
      <c r="B29" s="40"/>
      <c r="C29" s="41"/>
      <c r="D29" s="40"/>
      <c r="E29" s="42"/>
      <c r="F29" s="43"/>
    </row>
    <row r="30" spans="2:9" x14ac:dyDescent="0.25">
      <c r="B30" s="4"/>
      <c r="C30" s="5"/>
      <c r="D30" s="6"/>
      <c r="E30" s="10"/>
    </row>
    <row r="31" spans="2:9" x14ac:dyDescent="0.25">
      <c r="D31" t="s">
        <v>42</v>
      </c>
      <c r="E31" s="7">
        <f>SUM(E3:E27)</f>
        <v>14135863.439999999</v>
      </c>
    </row>
    <row r="32" spans="2:9" x14ac:dyDescent="0.25">
      <c r="D32" t="s">
        <v>52</v>
      </c>
      <c r="E32" s="7">
        <v>15617072</v>
      </c>
      <c r="F32" s="7"/>
      <c r="G32" s="28"/>
    </row>
    <row r="33" spans="4:7" x14ac:dyDescent="0.25">
      <c r="D33" t="s">
        <v>54</v>
      </c>
      <c r="E33" s="7">
        <v>9319.7000000000007</v>
      </c>
    </row>
    <row r="34" spans="4:7" x14ac:dyDescent="0.25">
      <c r="D34" t="s">
        <v>55</v>
      </c>
      <c r="E34" s="7">
        <f>E33+E32</f>
        <v>15626391.699999999</v>
      </c>
    </row>
    <row r="35" spans="4:7" x14ac:dyDescent="0.25">
      <c r="D35" t="s">
        <v>56</v>
      </c>
      <c r="E35" s="7">
        <f>E34-E31</f>
        <v>1490528.2599999998</v>
      </c>
    </row>
    <row r="36" spans="4:7" x14ac:dyDescent="0.25">
      <c r="D36"/>
    </row>
    <row r="40" spans="4:7" x14ac:dyDescent="0.25">
      <c r="G40" s="8"/>
    </row>
  </sheetData>
  <mergeCells count="3">
    <mergeCell ref="B13:B18"/>
    <mergeCell ref="B3:B12"/>
    <mergeCell ref="B19:B26"/>
  </mergeCells>
  <phoneticPr fontId="3" type="noConversion"/>
  <pageMargins left="0.7" right="0.7" top="0.75" bottom="0.75" header="0.3" footer="0.3"/>
  <pageSetup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EBBD56-0080-4697-9C4D-579A9579380C}">
  <sheetPr>
    <pageSetUpPr fitToPage="1"/>
  </sheetPr>
  <dimension ref="B1:I44"/>
  <sheetViews>
    <sheetView tabSelected="1" topLeftCell="A25" workbookViewId="0">
      <selection activeCell="E32" sqref="E32"/>
    </sheetView>
  </sheetViews>
  <sheetFormatPr baseColWidth="10" defaultRowHeight="15" x14ac:dyDescent="0.25"/>
  <cols>
    <col min="1" max="1" width="2.28515625" customWidth="1"/>
    <col min="2" max="2" width="26.140625" customWidth="1"/>
    <col min="3" max="3" width="21.5703125" style="2" customWidth="1"/>
    <col min="4" max="4" width="47.28515625" style="1" customWidth="1"/>
    <col min="5" max="5" width="17.7109375" style="3" customWidth="1"/>
    <col min="6" max="6" width="17.42578125" customWidth="1"/>
    <col min="7" max="7" width="14.140625" bestFit="1" customWidth="1"/>
  </cols>
  <sheetData>
    <row r="1" spans="2:6" ht="15.75" x14ac:dyDescent="0.25">
      <c r="B1" s="77" t="s">
        <v>66</v>
      </c>
      <c r="C1" s="77"/>
      <c r="D1" s="77"/>
      <c r="E1" s="77"/>
      <c r="F1" s="77"/>
    </row>
    <row r="2" spans="2:6" ht="15.75" x14ac:dyDescent="0.25">
      <c r="B2" s="77" t="s">
        <v>65</v>
      </c>
      <c r="C2" s="77"/>
      <c r="D2" s="77"/>
      <c r="E2" s="77"/>
      <c r="F2" s="77"/>
    </row>
    <row r="3" spans="2:6" ht="16.5" thickBot="1" x14ac:dyDescent="0.3">
      <c r="B3" s="77" t="s">
        <v>67</v>
      </c>
      <c r="C3" s="77"/>
      <c r="D3" s="77"/>
      <c r="E3" s="77"/>
      <c r="F3" s="77"/>
    </row>
    <row r="4" spans="2:6" ht="32.25" thickBot="1" x14ac:dyDescent="0.3">
      <c r="B4" s="14" t="s">
        <v>38</v>
      </c>
      <c r="C4" s="26" t="s">
        <v>0</v>
      </c>
      <c r="D4" s="27" t="s">
        <v>1</v>
      </c>
      <c r="E4" s="29" t="s">
        <v>2</v>
      </c>
      <c r="F4" s="39" t="s">
        <v>53</v>
      </c>
    </row>
    <row r="5" spans="2:6" ht="60" customHeight="1" x14ac:dyDescent="0.25">
      <c r="B5" s="46" t="s">
        <v>40</v>
      </c>
      <c r="C5" s="16">
        <v>37</v>
      </c>
      <c r="D5" s="11" t="s">
        <v>3</v>
      </c>
      <c r="E5" s="30">
        <v>40000</v>
      </c>
      <c r="F5" s="38">
        <v>52</v>
      </c>
    </row>
    <row r="6" spans="2:6" ht="77.25" customHeight="1" x14ac:dyDescent="0.25">
      <c r="B6" s="47"/>
      <c r="C6" s="17">
        <v>50</v>
      </c>
      <c r="D6" s="12" t="s">
        <v>4</v>
      </c>
      <c r="E6" s="31">
        <v>60000</v>
      </c>
      <c r="F6" s="36">
        <v>53</v>
      </c>
    </row>
    <row r="7" spans="2:6" ht="75" customHeight="1" x14ac:dyDescent="0.25">
      <c r="B7" s="47" t="s">
        <v>39</v>
      </c>
      <c r="C7" s="17">
        <v>23</v>
      </c>
      <c r="D7" s="12" t="s">
        <v>5</v>
      </c>
      <c r="E7" s="31">
        <v>22500</v>
      </c>
      <c r="F7" s="36">
        <v>54</v>
      </c>
    </row>
    <row r="8" spans="2:6" x14ac:dyDescent="0.25">
      <c r="B8" s="47"/>
      <c r="C8" s="17" t="s">
        <v>6</v>
      </c>
      <c r="D8" s="12" t="s">
        <v>7</v>
      </c>
      <c r="E8" s="31">
        <v>18299</v>
      </c>
      <c r="F8" s="36">
        <v>56</v>
      </c>
    </row>
    <row r="9" spans="2:6" ht="60" x14ac:dyDescent="0.25">
      <c r="B9" s="47" t="s">
        <v>41</v>
      </c>
      <c r="C9" s="57" t="s">
        <v>44</v>
      </c>
      <c r="D9" s="12" t="s">
        <v>8</v>
      </c>
      <c r="E9" s="31">
        <v>70000</v>
      </c>
      <c r="F9" s="36">
        <v>58</v>
      </c>
    </row>
    <row r="10" spans="2:6" ht="45" x14ac:dyDescent="0.25">
      <c r="B10" s="47"/>
      <c r="C10" s="17" t="s">
        <v>30</v>
      </c>
      <c r="D10" s="12" t="s">
        <v>9</v>
      </c>
      <c r="E10" s="31">
        <v>180000</v>
      </c>
      <c r="F10" s="36">
        <v>59</v>
      </c>
    </row>
    <row r="11" spans="2:6" ht="45" x14ac:dyDescent="0.25">
      <c r="B11" s="47"/>
      <c r="C11" s="17" t="s">
        <v>12</v>
      </c>
      <c r="D11" s="12" t="s">
        <v>13</v>
      </c>
      <c r="E11" s="31">
        <v>40000</v>
      </c>
      <c r="F11" s="36">
        <v>61</v>
      </c>
    </row>
    <row r="12" spans="2:6" x14ac:dyDescent="0.25">
      <c r="B12" s="47"/>
      <c r="C12" s="17" t="s">
        <v>20</v>
      </c>
      <c r="D12" s="12" t="s">
        <v>14</v>
      </c>
      <c r="E12" s="31">
        <v>135600</v>
      </c>
      <c r="F12" s="36">
        <v>61</v>
      </c>
    </row>
    <row r="13" spans="2:6" x14ac:dyDescent="0.25">
      <c r="B13" s="47"/>
      <c r="C13" s="17" t="s">
        <v>46</v>
      </c>
      <c r="D13" s="12" t="s">
        <v>15</v>
      </c>
      <c r="E13" s="31">
        <v>28000</v>
      </c>
      <c r="F13" s="36">
        <v>61</v>
      </c>
    </row>
    <row r="14" spans="2:6" ht="15.75" thickBot="1" x14ac:dyDescent="0.3">
      <c r="B14" s="48"/>
      <c r="C14" s="18" t="s">
        <v>18</v>
      </c>
      <c r="D14" s="13" t="s">
        <v>16</v>
      </c>
      <c r="E14" s="32">
        <v>36600</v>
      </c>
      <c r="F14" s="36">
        <v>61</v>
      </c>
    </row>
    <row r="15" spans="2:6" x14ac:dyDescent="0.25">
      <c r="B15" s="49"/>
      <c r="C15" s="50" t="s">
        <v>19</v>
      </c>
      <c r="D15" s="51" t="s">
        <v>17</v>
      </c>
      <c r="E15" s="52">
        <v>44025</v>
      </c>
      <c r="F15" s="36">
        <v>61</v>
      </c>
    </row>
    <row r="16" spans="2:6" ht="45" customHeight="1" x14ac:dyDescent="0.25">
      <c r="B16" s="53"/>
      <c r="C16" s="19" t="s">
        <v>21</v>
      </c>
      <c r="D16" s="23" t="s">
        <v>15</v>
      </c>
      <c r="E16" s="33">
        <v>26400</v>
      </c>
      <c r="F16" s="36">
        <v>61</v>
      </c>
    </row>
    <row r="17" spans="2:9" x14ac:dyDescent="0.25">
      <c r="B17" s="47"/>
      <c r="C17" s="17" t="s">
        <v>22</v>
      </c>
      <c r="D17" s="12" t="s">
        <v>16</v>
      </c>
      <c r="E17" s="31">
        <v>56048</v>
      </c>
      <c r="F17" s="36">
        <v>61</v>
      </c>
    </row>
    <row r="18" spans="2:9" x14ac:dyDescent="0.25">
      <c r="B18" s="47"/>
      <c r="C18" s="17" t="s">
        <v>25</v>
      </c>
      <c r="D18" s="12" t="s">
        <v>57</v>
      </c>
      <c r="E18" s="31">
        <v>48000</v>
      </c>
      <c r="F18" s="36">
        <v>61</v>
      </c>
    </row>
    <row r="19" spans="2:9" ht="30" x14ac:dyDescent="0.25">
      <c r="B19" s="47"/>
      <c r="C19" s="17" t="s">
        <v>34</v>
      </c>
      <c r="D19" s="12" t="s">
        <v>47</v>
      </c>
      <c r="E19" s="31">
        <v>16000</v>
      </c>
      <c r="F19" s="36">
        <v>61</v>
      </c>
    </row>
    <row r="20" spans="2:9" x14ac:dyDescent="0.25">
      <c r="B20" s="47"/>
      <c r="C20" s="17" t="s">
        <v>51</v>
      </c>
      <c r="D20" s="12" t="s">
        <v>60</v>
      </c>
      <c r="E20" s="31">
        <v>9327</v>
      </c>
      <c r="F20" s="36">
        <v>61</v>
      </c>
    </row>
    <row r="21" spans="2:9" ht="50.25" customHeight="1" thickBot="1" x14ac:dyDescent="0.3">
      <c r="B21" s="54"/>
      <c r="C21" s="61" t="s">
        <v>24</v>
      </c>
      <c r="D21" s="63" t="s">
        <v>23</v>
      </c>
      <c r="E21" s="67">
        <v>40000</v>
      </c>
      <c r="F21" s="36">
        <v>61</v>
      </c>
    </row>
    <row r="22" spans="2:9" ht="30" customHeight="1" x14ac:dyDescent="0.25">
      <c r="B22" s="46"/>
      <c r="C22" s="16" t="s">
        <v>45</v>
      </c>
      <c r="D22" s="11" t="s">
        <v>10</v>
      </c>
      <c r="E22" s="30">
        <v>9500</v>
      </c>
      <c r="F22" s="36">
        <v>63</v>
      </c>
    </row>
    <row r="23" spans="2:9" ht="30" x14ac:dyDescent="0.25">
      <c r="B23" s="47"/>
      <c r="C23" s="17" t="s">
        <v>31</v>
      </c>
      <c r="D23" s="12" t="s">
        <v>11</v>
      </c>
      <c r="E23" s="31">
        <v>42000</v>
      </c>
      <c r="F23" s="36">
        <v>64</v>
      </c>
      <c r="I23" s="9"/>
    </row>
    <row r="24" spans="2:9" x14ac:dyDescent="0.25">
      <c r="B24" s="47"/>
      <c r="C24" s="17" t="s">
        <v>32</v>
      </c>
      <c r="D24" s="12" t="s">
        <v>33</v>
      </c>
      <c r="E24" s="31">
        <v>13000</v>
      </c>
      <c r="F24" s="36">
        <v>67</v>
      </c>
      <c r="I24" s="9"/>
    </row>
    <row r="25" spans="2:9" x14ac:dyDescent="0.25">
      <c r="B25" s="47"/>
      <c r="C25" s="17" t="s">
        <v>29</v>
      </c>
      <c r="D25" s="12" t="s">
        <v>59</v>
      </c>
      <c r="E25" s="31">
        <v>664927.19999999995</v>
      </c>
      <c r="F25" s="36">
        <v>69</v>
      </c>
      <c r="H25" s="9"/>
    </row>
    <row r="26" spans="2:9" x14ac:dyDescent="0.25">
      <c r="B26" s="47"/>
      <c r="C26" s="60" t="s">
        <v>26</v>
      </c>
      <c r="D26" s="62" t="s">
        <v>27</v>
      </c>
      <c r="E26" s="66">
        <v>6000000</v>
      </c>
      <c r="F26" s="36">
        <v>70</v>
      </c>
      <c r="H26" s="9"/>
    </row>
    <row r="27" spans="2:9" x14ac:dyDescent="0.25">
      <c r="B27" s="47"/>
      <c r="C27" s="17" t="s">
        <v>43</v>
      </c>
      <c r="D27" s="12" t="s">
        <v>28</v>
      </c>
      <c r="E27" s="31">
        <v>4335045</v>
      </c>
      <c r="F27" s="36">
        <v>1058740</v>
      </c>
    </row>
    <row r="28" spans="2:9" x14ac:dyDescent="0.25">
      <c r="B28" s="55" t="s">
        <v>37</v>
      </c>
      <c r="C28" s="58" t="s">
        <v>48</v>
      </c>
      <c r="D28" s="12" t="s">
        <v>36</v>
      </c>
      <c r="E28" s="64">
        <v>592.24</v>
      </c>
      <c r="F28" s="36" t="s">
        <v>49</v>
      </c>
    </row>
    <row r="29" spans="2:9" ht="15.75" thickBot="1" x14ac:dyDescent="0.3">
      <c r="B29" s="48"/>
      <c r="C29" s="18" t="s">
        <v>35</v>
      </c>
      <c r="D29" s="13" t="s">
        <v>58</v>
      </c>
      <c r="E29" s="32">
        <v>2200000</v>
      </c>
      <c r="F29" s="36" t="s">
        <v>50</v>
      </c>
    </row>
    <row r="30" spans="2:9" ht="15.75" thickBot="1" x14ac:dyDescent="0.3">
      <c r="B30" s="56" t="s">
        <v>62</v>
      </c>
      <c r="C30" s="59"/>
      <c r="D30" s="25"/>
      <c r="E30" s="65"/>
      <c r="F30" s="37"/>
    </row>
    <row r="31" spans="2:9" ht="15.75" x14ac:dyDescent="0.25">
      <c r="B31" s="40"/>
      <c r="C31" s="41"/>
      <c r="D31" s="44" t="s">
        <v>61</v>
      </c>
      <c r="E31" s="45">
        <f>SUM(E5:E30)</f>
        <v>14135863.439999999</v>
      </c>
      <c r="F31" s="43"/>
    </row>
    <row r="32" spans="2:9" x14ac:dyDescent="0.25">
      <c r="B32" s="40"/>
      <c r="C32" s="41"/>
      <c r="D32" s="40"/>
      <c r="E32" s="42"/>
      <c r="F32" s="43"/>
    </row>
    <row r="33" spans="4:7" x14ac:dyDescent="0.25">
      <c r="D33" t="s">
        <v>42</v>
      </c>
      <c r="E33" s="7">
        <f>+E31</f>
        <v>14135863.439999999</v>
      </c>
    </row>
    <row r="34" spans="4:7" x14ac:dyDescent="0.25">
      <c r="D34" s="70" t="s">
        <v>63</v>
      </c>
      <c r="E34" s="71">
        <v>15617072</v>
      </c>
      <c r="F34" s="7"/>
      <c r="G34" s="28"/>
    </row>
    <row r="35" spans="4:7" x14ac:dyDescent="0.25">
      <c r="D35" s="68" t="s">
        <v>64</v>
      </c>
      <c r="E35" s="69">
        <f>+E34-E33</f>
        <v>1481208.5600000005</v>
      </c>
      <c r="F35" s="7"/>
      <c r="G35" s="28"/>
    </row>
    <row r="36" spans="4:7" x14ac:dyDescent="0.25">
      <c r="D36"/>
      <c r="E36" s="7"/>
      <c r="F36" s="7"/>
      <c r="G36" s="28"/>
    </row>
    <row r="37" spans="4:7" x14ac:dyDescent="0.25">
      <c r="D37" t="s">
        <v>54</v>
      </c>
      <c r="E37" s="7">
        <v>9319.7000000000007</v>
      </c>
    </row>
    <row r="38" spans="4:7" x14ac:dyDescent="0.25">
      <c r="D38" t="s">
        <v>55</v>
      </c>
      <c r="E38" s="7">
        <f>E37+E34</f>
        <v>15626391.699999999</v>
      </c>
    </row>
    <row r="39" spans="4:7" x14ac:dyDescent="0.25">
      <c r="D39" t="s">
        <v>56</v>
      </c>
      <c r="E39" s="7">
        <f>E38-E33</f>
        <v>1490528.2599999998</v>
      </c>
    </row>
    <row r="40" spans="4:7" x14ac:dyDescent="0.25">
      <c r="D40"/>
    </row>
    <row r="44" spans="4:7" x14ac:dyDescent="0.25">
      <c r="G44" s="8"/>
    </row>
  </sheetData>
  <autoFilter ref="B4:F31" xr:uid="{152FBE81-3E51-4C31-9555-8A5DF4446738}">
    <sortState ref="B5:F31">
      <sortCondition ref="F4:F31"/>
    </sortState>
  </autoFilter>
  <mergeCells count="3">
    <mergeCell ref="B1:F1"/>
    <mergeCell ref="B2:F2"/>
    <mergeCell ref="B3:F3"/>
  </mergeCells>
  <pageMargins left="0.43" right="0.38" top="0.53" bottom="0.55000000000000004" header="0.3" footer="0.3"/>
  <pageSetup scale="7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DP Programme Document" ma:contentTypeID="0x010100F075C04BA242A84ABD3293E3AD35CDA400AB50428DC784B44FAACCAA5FAE40C0590045B5E632B552204ABF0E616DD66BDA0F" ma:contentTypeVersion="73" ma:contentTypeDescription="" ma:contentTypeScope="" ma:versionID="9de00a5f5954494ae107930a66ca92e2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3/fields" xmlns:ns3="1ed4137b-41b2-488b-8250-6d369ec27664" xmlns:ns4="f1161f5b-24a3-4c2d-bc81-44cb9325e8ee" targetNamespace="http://schemas.microsoft.com/office/2006/metadata/properties" ma:root="true" ma:fieldsID="074a45cdc06b655c19533db1d6232777" ns1:_="" ns2:_="" ns3:_="" ns4:_="">
    <xsd:import namespace="http://schemas.microsoft.com/sharepoint/v3"/>
    <xsd:import namespace="http://schemas.microsoft.com/sharepoint/v3/fields"/>
    <xsd:import namespace="1ed4137b-41b2-488b-8250-6d369ec27664"/>
    <xsd:import namespace="f1161f5b-24a3-4c2d-bc81-44cb9325e8ee"/>
    <xsd:element name="properties">
      <xsd:complexType>
        <xsd:sequence>
          <xsd:element name="documentManagement">
            <xsd:complexType>
              <xsd:all>
                <xsd:element ref="ns3:UndpClassificationLevel" minOccurs="0"/>
                <xsd:element ref="ns4:UNDPPOPPFunctionalArea" minOccurs="0"/>
                <xsd:element ref="ns3:UndpProjectNo" minOccurs="0"/>
                <xsd:element ref="ns4:Outcome1" minOccurs="0"/>
                <xsd:element ref="ns3:UndpDocStatus" minOccurs="0"/>
                <xsd:element ref="ns3:UndpOUCode" minOccurs="0"/>
                <xsd:element ref="ns3:UndpDocFormat" minOccurs="0"/>
                <xsd:element ref="ns3:UndpDocID" minOccurs="0"/>
                <xsd:element ref="ns4:PDC_x0020_Document_x0020_Category" minOccurs="0"/>
                <xsd:element ref="ns4:UNDPPublishedDate" minOccurs="0"/>
                <xsd:element ref="ns4:UNDPSummary" minOccurs="0"/>
                <xsd:element ref="ns3:TaxCatchAll" minOccurs="0"/>
                <xsd:element ref="ns3:TaxCatchAllLabel" minOccurs="0"/>
                <xsd:element ref="ns3:UndpDocTypeMMTaxHTField0" minOccurs="0"/>
                <xsd:element ref="ns3:UNDPCountryTaxHTField0" minOccurs="0"/>
                <xsd:element ref="ns3:UNDPDocumentCategoryTaxHTField0" minOccurs="0"/>
                <xsd:element ref="ns3:b6db62fdefd74bd188b0c1cc54de5bcf" minOccurs="0"/>
                <xsd:element ref="ns3:UN_x0020_LanguagesTaxHTField0" minOccurs="0"/>
                <xsd:element ref="ns3:c4e2ab2cc9354bbf9064eeb465a566ea" minOccurs="0"/>
                <xsd:element ref="ns3:UNDPFocusAreasTaxHTField0" minOccurs="0"/>
                <xsd:element ref="ns4:o4086b1782a74105bb5269035bccc8e9" minOccurs="0"/>
                <xsd:element ref="ns4:Project_x0020_Number" minOccurs="0"/>
                <xsd:element ref="ns4:idff2b682fce4d0680503cd9036a3260" minOccurs="0"/>
                <xsd:element ref="ns3:UndpIsTemplate" minOccurs="0"/>
                <xsd:element ref="ns4:gc6531b704974d528487414686b72f6f" minOccurs="0"/>
                <xsd:element ref="ns4:Project_x0020_Manager" minOccurs="0"/>
                <xsd:element ref="ns2:_Publisher" minOccurs="0"/>
                <xsd:element ref="ns4:_dlc_DocId" minOccurs="0"/>
                <xsd:element ref="ns4:_dlc_DocIdUrl" minOccurs="0"/>
                <xsd:element ref="ns4:_dlc_DocIdPersistId" minOccurs="0"/>
                <xsd:element ref="ns4:Document_x0020_Coverage_x0020_Period_x0020_Start_x0020_Date" minOccurs="0"/>
                <xsd:element ref="ns4:Document_x0020_Coverage_x0020_Period_x0020_End_x0020_Date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atedBy" ma:index="52" nillable="true" ma:displayName="Rated By" ma:description="Users rated the item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53" nillable="true" ma:displayName="User ratings" ma:description="User ratings for the item" ma:hidden="true" ma:internalName="Ratings">
      <xsd:simpleType>
        <xsd:restriction base="dms:Note"/>
      </xsd:simpleType>
    </xsd:element>
    <xsd:element name="LikesCount" ma:index="54" nillable="true" ma:displayName="Number of Likes" ma:internalName="LikesCount">
      <xsd:simpleType>
        <xsd:restriction base="dms:Unknown"/>
      </xsd:simpleType>
    </xsd:element>
    <xsd:element name="LikedBy" ma:index="55" nillable="true" ma:displayName="Liked By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Publisher" ma:index="46" nillable="true" ma:displayName="Publisher" ma:description="The person who published the document" ma:hidden="true" ma:internalName="_Publisher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d4137b-41b2-488b-8250-6d369ec27664" elementFormDefault="qualified">
    <xsd:import namespace="http://schemas.microsoft.com/office/2006/documentManagement/types"/>
    <xsd:import namespace="http://schemas.microsoft.com/office/infopath/2007/PartnerControls"/>
    <xsd:element name="UndpClassificationLevel" ma:index="4" nillable="true" ma:displayName="Classification Level" ma:default="Internal Use Only" ma:description="re: UNDP Information Classification &amp; Handling Standard" ma:format="Dropdown" ma:internalName="UndpClassificationLevel">
      <xsd:simpleType>
        <xsd:restriction base="dms:Choice">
          <xsd:enumeration value="Internal Use Only"/>
          <xsd:enumeration value="Confidential"/>
          <xsd:enumeration value="Highly Confidential"/>
          <xsd:enumeration value="Public"/>
        </xsd:restriction>
      </xsd:simpleType>
    </xsd:element>
    <xsd:element name="UndpProjectNo" ma:index="8" nillable="true" ma:displayName="Project No" ma:description="If applicable, the Atlas Project Number that this document relates to." ma:internalName="UndpProjectNo" ma:readOnly="false">
      <xsd:simpleType>
        <xsd:restriction base="dms:Text">
          <xsd:maxLength value="12"/>
        </xsd:restriction>
      </xsd:simpleType>
    </xsd:element>
    <xsd:element name="UndpDocStatus" ma:index="10" nillable="true" ma:displayName="Document Status" ma:default="Draft" ma:description="The status of the document" ma:format="Dropdown" ma:internalName="UndpDocStatus">
      <xsd:simpleType>
        <xsd:restriction base="dms:Choice">
          <xsd:enumeration value="Draft"/>
          <xsd:enumeration value="Reviewed"/>
          <xsd:enumeration value="Approved"/>
          <xsd:enumeration value="Not Approved"/>
          <xsd:enumeration value="Final"/>
          <xsd:enumeration value="Expired"/>
        </xsd:restriction>
      </xsd:simpleType>
    </xsd:element>
    <xsd:element name="UndpOUCode" ma:index="11" nillable="true" ma:displayName="Unit Code" ma:description="The Atlas Unit Code of the authoring Unit" ma:format="Dropdown" ma:internalName="UndpOUCode">
      <xsd:simpleType>
        <xsd:restriction base="dms:Choice">
          <xsd:enumeration value="ABW"/>
          <xsd:enumeration value="AFG"/>
          <xsd:enumeration value="AGO"/>
          <xsd:enumeration value="AIA"/>
          <xsd:enumeration value="ALB"/>
          <xsd:enumeration value="ANT"/>
          <xsd:enumeration value="ARE"/>
          <xsd:enumeration value="ARG"/>
          <xsd:enumeration value="ARM"/>
          <xsd:enumeration value="ATG"/>
          <xsd:enumeration value="AZE"/>
          <xsd:enumeration value="BDI"/>
          <xsd:enumeration value="BEN"/>
          <xsd:enumeration value="BFA"/>
          <xsd:enumeration value="BGD"/>
          <xsd:enumeration value="BGR"/>
          <xsd:enumeration value="BHR"/>
          <xsd:enumeration value="BHS"/>
          <xsd:enumeration value="BIH"/>
          <xsd:enumeration value="BLR"/>
          <xsd:enumeration value="BLZ"/>
          <xsd:enumeration value="BMU"/>
          <xsd:enumeration value="BOL"/>
          <xsd:enumeration value="BRA"/>
          <xsd:enumeration value="BRB"/>
          <xsd:enumeration value="BRC"/>
          <xsd:enumeration value="BTN"/>
          <xsd:enumeration value="BWA"/>
          <xsd:enumeration value="CAF"/>
          <xsd:enumeration value="CHL"/>
          <xsd:enumeration value="CHN"/>
          <xsd:enumeration value="CIV"/>
          <xsd:enumeration value="CMR"/>
          <xsd:enumeration value="COD"/>
          <xsd:enumeration value="COG"/>
          <xsd:enumeration value="COK"/>
          <xsd:enumeration value="COL"/>
          <xsd:enumeration value="COM"/>
          <xsd:enumeration value="CPV"/>
          <xsd:enumeration value="CRC"/>
          <xsd:enumeration value="CRI"/>
          <xsd:enumeration value="CUB"/>
          <xsd:enumeration value="CUR"/>
          <xsd:enumeration value="CYM"/>
          <xsd:enumeration value="CYP"/>
          <xsd:enumeration value="DJI"/>
          <xsd:enumeration value="DMA"/>
          <xsd:enumeration value="DOM"/>
          <xsd:enumeration value="DZA"/>
          <xsd:enumeration value="ECU"/>
          <xsd:enumeration value="EGY"/>
          <xsd:enumeration value="ERI"/>
          <xsd:enumeration value="ETH"/>
          <xsd:enumeration value="FJI"/>
          <xsd:enumeration value="FSM"/>
          <xsd:enumeration value="GAB"/>
          <xsd:enumeration value="GEO"/>
          <xsd:enumeration value="GHA"/>
          <xsd:enumeration value="GIN"/>
          <xsd:enumeration value="GMB"/>
          <xsd:enumeration value="GNB"/>
          <xsd:enumeration value="GNQ"/>
          <xsd:enumeration value="GRD"/>
          <xsd:enumeration value="GTM"/>
          <xsd:enumeration value="GUY"/>
          <xsd:enumeration value="HND"/>
          <xsd:enumeration value="HRV"/>
          <xsd:enumeration value="HTI"/>
          <xsd:enumeration value="IDN"/>
          <xsd:enumeration value="IND"/>
          <xsd:enumeration value="IRN"/>
          <xsd:enumeration value="IRQ"/>
          <xsd:enumeration value="JAM"/>
          <xsd:enumeration value="JOR"/>
          <xsd:enumeration value="KAZ"/>
          <xsd:enumeration value="KEN"/>
          <xsd:enumeration value="KGZ"/>
          <xsd:enumeration value="KHM"/>
          <xsd:enumeration value="KIR"/>
          <xsd:enumeration value="KNA"/>
          <xsd:enumeration value="KOR"/>
          <xsd:enumeration value="KOS"/>
          <xsd:enumeration value="KWT"/>
          <xsd:enumeration value="LAO"/>
          <xsd:enumeration value="LBN"/>
          <xsd:enumeration value="LBR"/>
          <xsd:enumeration value="LBY"/>
          <xsd:enumeration value="LCA"/>
          <xsd:enumeration value="LKA"/>
          <xsd:enumeration value="LSO"/>
          <xsd:enumeration value="LTU"/>
          <xsd:enumeration value="LVA"/>
          <xsd:enumeration value="MAR"/>
          <xsd:enumeration value="MDA"/>
          <xsd:enumeration value="MDG"/>
          <xsd:enumeration value="MDV"/>
          <xsd:enumeration value="MEX"/>
          <xsd:enumeration value="MHL"/>
          <xsd:enumeration value="MKD"/>
          <xsd:enumeration value="MLI"/>
          <xsd:enumeration value="MMR"/>
          <xsd:enumeration value="MNE"/>
          <xsd:enumeration value="MNG"/>
          <xsd:enumeration value="MOZ"/>
          <xsd:enumeration value="MRT"/>
          <xsd:enumeration value="MSR"/>
          <xsd:enumeration value="MUS"/>
          <xsd:enumeration value="MWI"/>
          <xsd:enumeration value="MYS"/>
          <xsd:enumeration value="NAM"/>
          <xsd:enumeration value="NER"/>
          <xsd:enumeration value="NGA"/>
          <xsd:enumeration value="NIC"/>
          <xsd:enumeration value="NIU"/>
          <xsd:enumeration value="NPL"/>
          <xsd:enumeration value="NRU"/>
          <xsd:enumeration value="PAK"/>
          <xsd:enumeration value="PAL"/>
          <xsd:enumeration value="PAN"/>
          <xsd:enumeration value="PER"/>
          <xsd:enumeration value="PHL"/>
          <xsd:enumeration value="PLW"/>
          <xsd:enumeration value="PNG"/>
          <xsd:enumeration value="POL"/>
          <xsd:enumeration value="PRK"/>
          <xsd:enumeration value="PRY"/>
          <xsd:enumeration value="PSC"/>
          <xsd:enumeration value="QAT"/>
          <xsd:enumeration value="R11"/>
          <xsd:enumeration value="R12"/>
          <xsd:enumeration value="R44"/>
          <xsd:enumeration value="R45"/>
          <xsd:enumeration value="R46"/>
          <xsd:enumeration value="R47"/>
          <xsd:enumeration value="RJB"/>
          <xsd:enumeration value="ROU"/>
          <xsd:enumeration value="RUS"/>
          <xsd:enumeration value="RWA"/>
          <xsd:enumeration value="SAU"/>
          <xsd:enumeration value="SDN"/>
          <xsd:enumeration value="SEN"/>
          <xsd:enumeration value="SLB"/>
          <xsd:enumeration value="SLE"/>
          <xsd:enumeration value="SLV"/>
          <xsd:enumeration value="SOM"/>
          <xsd:enumeration value="SRB"/>
          <xsd:enumeration value="SSD"/>
          <xsd:enumeration value="STP"/>
          <xsd:enumeration value="SUR"/>
          <xsd:enumeration value="SVK"/>
          <xsd:enumeration value="SWZ"/>
          <xsd:enumeration value="SYC"/>
          <xsd:enumeration value="SYR"/>
          <xsd:enumeration value="TCA"/>
          <xsd:enumeration value="TCD"/>
          <xsd:enumeration value="TGO"/>
          <xsd:enumeration value="THA"/>
          <xsd:enumeration value="TJK"/>
          <xsd:enumeration value="TKL"/>
          <xsd:enumeration value="TKM"/>
          <xsd:enumeration value="TLS"/>
          <xsd:enumeration value="TON"/>
          <xsd:enumeration value="TTO"/>
          <xsd:enumeration value="TUN"/>
          <xsd:enumeration value="TUR"/>
          <xsd:enumeration value="TUV"/>
          <xsd:enumeration value="TZA"/>
          <xsd:enumeration value="UGA"/>
          <xsd:enumeration value="UKR"/>
          <xsd:enumeration value="UNV"/>
          <xsd:enumeration value="URY"/>
          <xsd:enumeration value="UZB"/>
          <xsd:enumeration value="VCT"/>
          <xsd:enumeration value="VEN"/>
          <xsd:enumeration value="VGB"/>
          <xsd:enumeration value="VNM"/>
          <xsd:enumeration value="VUT"/>
          <xsd:enumeration value="WSM"/>
          <xsd:enumeration value="YEM"/>
          <xsd:enumeration value="ZAF"/>
          <xsd:enumeration value="ZMB"/>
          <xsd:enumeration value="ZWE"/>
          <xsd:enumeration value="H01"/>
          <xsd:enumeration value="H02"/>
          <xsd:enumeration value="H03"/>
          <xsd:enumeration value="H04"/>
          <xsd:enumeration value="H05"/>
          <xsd:enumeration value="H10"/>
          <xsd:enumeration value="H11"/>
          <xsd:enumeration value="H13"/>
          <xsd:enumeration value="H13"/>
          <xsd:enumeration value="H14"/>
          <xsd:enumeration value="H15"/>
          <xsd:enumeration value="H17"/>
          <xsd:enumeration value="H18"/>
          <xsd:enumeration value="H19"/>
          <xsd:enumeration value="H20"/>
          <xsd:enumeration value="H21"/>
          <xsd:enumeration value="H22"/>
          <xsd:enumeration value="H23"/>
          <xsd:enumeration value="H24"/>
          <xsd:enumeration value="H25"/>
          <xsd:enumeration value="H26"/>
          <xsd:enumeration value="H27"/>
          <xsd:enumeration value="H28"/>
          <xsd:enumeration value="H30"/>
          <xsd:enumeration value="H31"/>
          <xsd:enumeration value="H35"/>
          <xsd:enumeration value="H42"/>
          <xsd:enumeration value="H43"/>
          <xsd:enumeration value="H45"/>
          <xsd:enumeration value="H46"/>
          <xsd:enumeration value="H48"/>
          <xsd:enumeration value="H49"/>
          <xsd:enumeration value="H51"/>
          <xsd:enumeration value="H54"/>
          <xsd:enumeration value="H56"/>
          <xsd:enumeration value="H57"/>
          <xsd:enumeration value="H58"/>
          <xsd:enumeration value="H59"/>
          <xsd:enumeration value="H61"/>
          <xsd:enumeration value="H62"/>
          <xsd:enumeration value="H70"/>
          <xsd:enumeration value="H71"/>
        </xsd:restriction>
      </xsd:simpleType>
    </xsd:element>
    <xsd:element name="UndpDocFormat" ma:index="12" nillable="true" ma:displayName="Document Medium" ma:description="The medium/format from which this document originated (i.e. Fax, Paper, eDocument etc.)" ma:format="Dropdown" ma:internalName="UndpDocFormat">
      <xsd:simpleType>
        <xsd:restriction base="dms:Choice">
          <xsd:enumeration value="E-Document"/>
          <xsd:enumeration value="Letter/Paper"/>
          <xsd:enumeration value="E-Mail"/>
          <xsd:enumeration value="Fax/Telecopy"/>
          <xsd:enumeration value="Audio"/>
          <xsd:enumeration value="Database"/>
          <xsd:enumeration value="Image/Picture"/>
          <xsd:enumeration value="Instant Message"/>
          <xsd:enumeration value="Social Media"/>
        </xsd:restriction>
      </xsd:simpleType>
    </xsd:element>
    <xsd:element name="UndpDocID" ma:index="14" nillable="true" ma:displayName="Doc ID" ma:description="The Unique ID number for this document. Reserve for System Use." ma:internalName="UndpDocID">
      <xsd:simpleType>
        <xsd:restriction base="dms:Text">
          <xsd:maxLength value="35"/>
        </xsd:restriction>
      </xsd:simpleType>
    </xsd:element>
    <xsd:element name="TaxCatchAll" ma:index="23" nillable="true" ma:displayName="Taxonomy Catch All Column" ma:hidden="true" ma:list="{ebf97bad-dcbe-4f0d-9a23-b800605d6ac9}" ma:internalName="TaxCatchAll" ma:showField="CatchAllData" ma:web="f1161f5b-24a3-4c2d-bc81-44cb9325e8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4" nillable="true" ma:displayName="Taxonomy Catch All Column1" ma:hidden="true" ma:list="{ebf97bad-dcbe-4f0d-9a23-b800605d6ac9}" ma:internalName="TaxCatchAllLabel" ma:readOnly="true" ma:showField="CatchAllDataLabel" ma:web="f1161f5b-24a3-4c2d-bc81-44cb9325e8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UndpDocTypeMMTaxHTField0" ma:index="25" nillable="true" ma:taxonomy="true" ma:internalName="UndpDocTypeMMTaxHTField0" ma:taxonomyFieldName="UndpDocTypeMM" ma:displayName="Document Type" ma:default="" ma:fieldId="{ef94467a-fb76-4b42-91a0-5b5bdb6c8d34}" ma:sspId="28e6c43a-9e99-4bdd-9574-a0fa4ea3b61e" ma:termSetId="9ee71e91-19a9-476b-852f-3c2a633960f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CountryTaxHTField0" ma:index="27" nillable="true" ma:taxonomy="true" ma:internalName="UNDPCountryTaxHTField0" ma:taxonomyFieldName="UNDPCountry" ma:displayName="Applies To Unit/Office/Country" ma:default="" ma:fieldId="{81e4cc14-7d66-47aa-92fc-e5e3ceab8cf9}" ma:taxonomyMulti="true" ma:sspId="28e6c43a-9e99-4bdd-9574-a0fa4ea3b61e" ma:termSetId="442a42f2-fc2a-49a0-9036-6cd97a005fb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DocumentCategoryTaxHTField0" ma:index="30" nillable="true" ma:taxonomy="true" ma:internalName="UNDPDocumentCategoryTaxHTField0" ma:taxonomyFieldName="UNDPDocumentCategory" ma:displayName="Document Category" ma:readOnly="false" ma:default="" ma:fieldId="{30683383-b7b1-438d-8f61-9bf6b516a9e8}" ma:sspId="28e6c43a-9e99-4bdd-9574-a0fa4ea3b61e" ma:termSetId="353ae5a2-1c9c-42f6-bb56-cf3ba72fb60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6db62fdefd74bd188b0c1cc54de5bcf" ma:index="32" nillable="true" ma:taxonomy="true" ma:internalName="b6db62fdefd74bd188b0c1cc54de5bcf" ma:taxonomyFieldName="UndpUnitMM" ma:displayName="Responsible Unit/Office" ma:readOnly="false" ma:default="" ma:fieldId="{b6db62fd-efd7-4bd1-88b0-c1cc54de5bcf}" ma:taxonomyMulti="true" ma:sspId="28e6c43a-9e99-4bdd-9574-a0fa4ea3b61e" ma:termSetId="41041907-3ad1-4549-b766-200fd229bd1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_x0020_LanguagesTaxHTField0" ma:index="33" nillable="true" ma:taxonomy="true" ma:internalName="UN_x0020_LanguagesTaxHTField0" ma:taxonomyFieldName="UN_x0020_Languages" ma:displayName="UN Languages" ma:readOnly="false" ma:default="1;#English|7f98b732-4b5b-4b70-ba90-a0eff09b5d2d" ma:fieldId="{41a2b052-e54a-4bfe-83da-6da45935c81e}" ma:sspId="28e6c43a-9e99-4bdd-9574-a0fa4ea3b61e" ma:termSetId="b4046108-c9b1-4d97-ad16-d3846fb24317" ma:anchorId="45d05d46-9bc9-40df-8618-9658690cf41e" ma:open="false" ma:isKeyword="false">
      <xsd:complexType>
        <xsd:sequence>
          <xsd:element ref="pc:Terms" minOccurs="0" maxOccurs="1"/>
        </xsd:sequence>
      </xsd:complexType>
    </xsd:element>
    <xsd:element name="c4e2ab2cc9354bbf9064eeb465a566ea" ma:index="34" nillable="true" ma:taxonomy="true" ma:internalName="c4e2ab2cc9354bbf9064eeb465a566ea" ma:taxonomyFieldName="eRegFilingCodeMM" ma:displayName="eFiling Code" ma:readOnly="false" ma:default="" ma:fieldId="{c4e2ab2c-c935-4bbf-9064-eeb465a566ea}" ma:sspId="28e6c43a-9e99-4bdd-9574-a0fa4ea3b61e" ma:termSetId="3f69c20a-3173-4973-84b2-95ebea5be078" ma:anchorId="f37a81ce-dd31-4fa3-b388-af2156d559de" ma:open="false" ma:isKeyword="false">
      <xsd:complexType>
        <xsd:sequence>
          <xsd:element ref="pc:Terms" minOccurs="0" maxOccurs="1"/>
        </xsd:sequence>
      </xsd:complexType>
    </xsd:element>
    <xsd:element name="UNDPFocusAreasTaxHTField0" ma:index="35" nillable="true" ma:taxonomy="true" ma:internalName="UNDPFocusAreasTaxHTField0" ma:taxonomyFieldName="UNDPFocusAreas" ma:displayName="Focus Area" ma:readOnly="false" ma:default="" ma:fieldId="{c0f5d6bc-94c2-4efb-8cb3-448ca9792810}" ma:taxonomyMulti="true" ma:sspId="28e6c43a-9e99-4bdd-9574-a0fa4ea3b61e" ma:termSetId="5595b894-23d9-4524-8855-5c6c69b8bcc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IsTemplate" ma:index="43" nillable="true" ma:displayName="Template" ma:default="No" ma:description="Is this document a template or model upon which other documents should be based?" ma:format="RadioButtons" ma:hidden="true" ma:internalName="UndpIsTemplate" ma:readOnly="false">
      <xsd:simpleType>
        <xsd:restriction base="dms:Choice">
          <xsd:enumeration value="Yes"/>
          <xsd:enumeration value="N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161f5b-24a3-4c2d-bc81-44cb9325e8ee" elementFormDefault="qualified">
    <xsd:import namespace="http://schemas.microsoft.com/office/2006/documentManagement/types"/>
    <xsd:import namespace="http://schemas.microsoft.com/office/infopath/2007/PartnerControls"/>
    <xsd:element name="UNDPPOPPFunctionalArea" ma:index="5" nillable="true" ma:displayName="Functional Area" ma:description="The Functional Area (as defined in POPP) of this document" ma:format="Dropdown" ma:internalName="UNDPPOPPFunctionalArea" ma:readOnly="false">
      <xsd:simpleType>
        <xsd:restriction base="dms:Choice">
          <xsd:enumeration value="Administrative Services"/>
          <xsd:enumeration value="Contract and Procurement"/>
          <xsd:enumeration value="Ethics"/>
          <xsd:enumeration value="Financial Resources"/>
          <xsd:enumeration value="Human Resources"/>
          <xsd:enumeration value="Information and Communications Technology"/>
          <xsd:enumeration value="Management of Crisis and Special Development Situations"/>
          <xsd:enumeration value="Partnerships"/>
          <xsd:enumeration value="Programme and Project"/>
          <xsd:enumeration value="Results &amp; Accountability"/>
          <xsd:enumeration value="Prescriptive Content"/>
          <xsd:enumeration value="Security"/>
        </xsd:restriction>
      </xsd:simpleType>
    </xsd:element>
    <xsd:element name="Outcome1" ma:index="9" nillable="true" ma:displayName="Output No" ma:internalName="Outcome1" ma:readOnly="false">
      <xsd:simpleType>
        <xsd:restriction base="dms:Text">
          <xsd:maxLength value="8"/>
        </xsd:restriction>
      </xsd:simpleType>
    </xsd:element>
    <xsd:element name="PDC_x0020_Document_x0020_Category" ma:index="15" nillable="true" ma:displayName="PDC Document Category" ma:default="Project" ma:format="Dropdown" ma:internalName="PDC_x0020_Document_x0020_Category" ma:readOnly="false">
      <xsd:simpleType>
        <xsd:restriction base="dms:Choice">
          <xsd:enumeration value="Project"/>
          <xsd:enumeration value="Proposal"/>
        </xsd:restriction>
      </xsd:simpleType>
    </xsd:element>
    <xsd:element name="UNDPPublishedDate" ma:index="19" nillable="true" ma:displayName="Published Date" ma:description="The date the document was published" ma:format="DateOnly" ma:hidden="true" ma:internalName="UNDPPublishedDate" ma:readOnly="false">
      <xsd:simpleType>
        <xsd:restriction base="dms:DateTime"/>
      </xsd:simpleType>
    </xsd:element>
    <xsd:element name="UNDPSummary" ma:index="21" nillable="true" ma:displayName="Summary" ma:description="A brief description or summary of the document that will displayed in search results." ma:hidden="true" ma:internalName="UNDPSummary" ma:readOnly="false">
      <xsd:simpleType>
        <xsd:restriction base="dms:Note"/>
      </xsd:simpleType>
    </xsd:element>
    <xsd:element name="o4086b1782a74105bb5269035bccc8e9" ma:index="39" nillable="true" ma:taxonomy="true" ma:internalName="o4086b1782a74105bb5269035bccc8e9" ma:taxonomyFieldName="Atlas_x0020_Document_x0020_Status" ma:displayName="PDC Document Status" ma:indexed="true" ma:default="763;#Draft|121d40a5-e62e-4d42-82e4-d6d12003de0a" ma:fieldId="{84086b17-82a7-4105-bb52-69035bccc8e9}" ma:sspId="28e6c43a-9e99-4bdd-9574-a0fa4ea3b61e" ma:termSetId="25903f6f-cbc1-40ed-9940-25d83ada12c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40" nillable="true" ma:displayName="Project Number" ma:hidden="true" ma:internalName="Project_x0020_Number" ma:readOnly="false">
      <xsd:simpleType>
        <xsd:restriction base="dms:Text">
          <xsd:maxLength value="8"/>
        </xsd:restriction>
      </xsd:simpleType>
    </xsd:element>
    <xsd:element name="idff2b682fce4d0680503cd9036a3260" ma:index="41" nillable="true" ma:taxonomy="true" ma:internalName="idff2b682fce4d0680503cd9036a3260" ma:taxonomyFieldName="Atlas_x0020_Document_x0020_Type" ma:displayName="PDC Document Type" ma:default="" ma:fieldId="{2dff2b68-2fce-4d06-8050-3cd9036a3260}" ma:sspId="28e6c43a-9e99-4bdd-9574-a0fa4ea3b61e" ma:termSetId="30d68b81-e6e1-44c0-83ea-00369bf2f00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c6531b704974d528487414686b72f6f" ma:index="44" nillable="true" ma:taxonomy="true" ma:internalName="gc6531b704974d528487414686b72f6f" ma:taxonomyFieldName="Operating_x0020_Unit0" ma:displayName="Operating Unit" ma:default="" ma:fieldId="{0c6531b7-0497-4d52-8487-414686b72f6f}" ma:sspId="28e6c43a-9e99-4bdd-9574-a0fa4ea3b61e" ma:termSetId="4a12f052-e370-4dc7-89e6-088c48edbf4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Manager" ma:index="45" nillable="true" ma:displayName="Project Manager" ma:hidden="true" ma:internalName="Project_x0020_Manager" ma:readOnly="false">
      <xsd:simpleType>
        <xsd:restriction base="dms:Text">
          <xsd:maxLength value="50"/>
        </xsd:restriction>
      </xsd:simpleType>
    </xsd:element>
    <xsd:element name="_dlc_DocId" ma:index="47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48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4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ument_x0020_Coverage_x0020_Period_x0020_Start_x0020_Date" ma:index="50" nillable="true" ma:displayName="Document Coverage Period Start Date" ma:description="The period start date of the document covers or is valid (E.g. project start date specified in a project document, start date of the period covered by a project review report, a donor report, etc.)" ma:format="DateOnly" ma:internalName="Document_x0020_Coverage_x0020_Period_x0020_Start_x0020_Date">
      <xsd:simpleType>
        <xsd:restriction base="dms:DateTime"/>
      </xsd:simpleType>
    </xsd:element>
    <xsd:element name="Document_x0020_Coverage_x0020_Period_x0020_End_x0020_Date" ma:index="51" nillable="true" ma:displayName="Document Coverage Period End Date" ma:description="The period end date of the document covers or is valid (E.g. End date specified in a project document, period end date of review report, signed or published date if period is not relevant, such as MoU or Tender)" ma:format="DateOnly" ma:internalName="Document_x0020_Coverage_x0020_Period_x0020_End_x0020_Date" ma:readOnly="false">
      <xsd:simpleType>
        <xsd:restriction base="dms:DateTime"/>
      </xsd:simpleType>
    </xsd:element>
    <xsd:element name="SharedWithUsers" ma:index="5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" ma:displayName="Author"/>
        <xsd:element ref="dcterms:created" minOccurs="0" maxOccurs="1"/>
        <xsd:element ref="dc:identifier" minOccurs="0" maxOccurs="1"/>
        <xsd:element name="contentType" minOccurs="0" maxOccurs="1" type="xsd:string" ma:index="29" ma:displayName="Content Type"/>
        <xsd:element ref="dc:title" minOccurs="0" maxOccurs="1" ma:index="1" ma:displayName="Title"/>
        <xsd:element ref="dc:subject" minOccurs="0" maxOccurs="1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28e6c43a-9e99-4bdd-9574-a0fa4ea3b61e" ContentTypeId="0x010100F075C04BA242A84ABD3293E3AD35CDA4" PreviousValue="false"/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NDPDocumentCategoryTaxHTField0 xmlns="1ed4137b-41b2-488b-8250-6d369ec27664">
      <Terms xmlns="http://schemas.microsoft.com/office/infopath/2007/PartnerControls"/>
    </UNDPDocumentCategoryTaxHTField0>
    <b6db62fdefd74bd188b0c1cc54de5bcf xmlns="1ed4137b-41b2-488b-8250-6d369ec27664">
      <Terms xmlns="http://schemas.microsoft.com/office/infopath/2007/PartnerControls"/>
    </b6db62fdefd74bd188b0c1cc54de5bcf>
    <UndpDocFormat xmlns="1ed4137b-41b2-488b-8250-6d369ec27664" xsi:nil="true"/>
    <UNDPPublishedDate xmlns="f1161f5b-24a3-4c2d-bc81-44cb9325e8ee">2021-01-18T22:00:00+00:00</UNDPPublishedDate>
    <UNDPCountryTaxHTField0 xmlns="1ed4137b-41b2-488b-8250-6d369ec27664">
      <Terms xmlns="http://schemas.microsoft.com/office/infopath/2007/PartnerControls"/>
    </UNDPCountryTaxHTField0>
    <UndpOUCode xmlns="1ed4137b-41b2-488b-8250-6d369ec27664">CRI</UndpOUCode>
    <PDC_x0020_Document_x0020_Category xmlns="f1161f5b-24a3-4c2d-bc81-44cb9325e8ee">Project</PDC_x0020_Document_x0020_Category>
    <UNDPSummary xmlns="f1161f5b-24a3-4c2d-bc81-44cb9325e8ee" xsi:nil="true"/>
    <UndpDocTypeMMTaxHTField0 xmlns="1ed4137b-41b2-488b-8250-6d369ec27664">
      <Terms xmlns="http://schemas.microsoft.com/office/infopath/2007/PartnerControls"/>
    </UndpDocTypeMMTaxHTField0>
    <UNDPFocusAreasTaxHTField0 xmlns="1ed4137b-41b2-488b-8250-6d369ec27664">
      <Terms xmlns="http://schemas.microsoft.com/office/infopath/2007/PartnerControls"/>
    </UNDPFocusAreasTaxHTField0>
    <idff2b682fce4d0680503cd9036a3260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Progress Report</TermName>
          <TermId xmlns="http://schemas.microsoft.com/office/infopath/2007/PartnerControls">03c70d0e-c75e-4cfb-8288-e692640ede14</TermId>
        </TermInfo>
      </Terms>
    </idff2b682fce4d0680503cd9036a3260>
    <o4086b1782a74105bb5269035bccc8e9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Draft</TermName>
          <TermId xmlns="http://schemas.microsoft.com/office/infopath/2007/PartnerControls">121d40a5-e62e-4d42-82e4-d6d12003de0a</TermId>
        </TermInfo>
      </Terms>
    </o4086b1782a74105bb5269035bccc8e9>
    <_Publisher xmlns="http://schemas.microsoft.com/sharepoint/v3/fields" xsi:nil="true"/>
    <UNDPPOPPFunctionalArea xmlns="f1161f5b-24a3-4c2d-bc81-44cb9325e8ee">Programme and Project</UNDPPOPPFunctionalArea>
    <Document_x0020_Coverage_x0020_Period_x0020_Start_x0020_Date xmlns="f1161f5b-24a3-4c2d-bc81-44cb9325e8ee">2018-11-30T05:00:00+00:00</Document_x0020_Coverage_x0020_Period_x0020_Start_x0020_Date>
    <Document_x0020_Coverage_x0020_Period_x0020_End_x0020_Date xmlns="f1161f5b-24a3-4c2d-bc81-44cb9325e8ee">2019-04-15T04:00:00+00:00</Document_x0020_Coverage_x0020_Period_x0020_End_x0020_Date>
    <Project_x0020_Number xmlns="f1161f5b-24a3-4c2d-bc81-44cb9325e8ee" xsi:nil="true"/>
    <Project_x0020_Manager xmlns="f1161f5b-24a3-4c2d-bc81-44cb9325e8ee" xsi:nil="true"/>
    <TaxCatchAll xmlns="1ed4137b-41b2-488b-8250-6d369ec27664">
      <Value>1112</Value>
      <Value>242</Value>
      <Value>1289</Value>
      <Value>763</Value>
    </TaxCatchAll>
    <c4e2ab2cc9354bbf9064eeb465a566ea xmlns="1ed4137b-41b2-488b-8250-6d369ec27664">
      <Terms xmlns="http://schemas.microsoft.com/office/infopath/2007/PartnerControls"/>
    </c4e2ab2cc9354bbf9064eeb465a566ea>
    <UndpProjectNo xmlns="1ed4137b-41b2-488b-8250-6d369ec27664">00096514</UndpProjectNo>
    <UndpDocStatus xmlns="1ed4137b-41b2-488b-8250-6d369ec27664">Draft</UndpDocStatus>
    <Outcome1 xmlns="f1161f5b-24a3-4c2d-bc81-44cb9325e8ee" xsi:nil="true"/>
    <UndpClassificationLevel xmlns="1ed4137b-41b2-488b-8250-6d369ec27664">Public</UndpClassificationLevel>
    <UndpIsTemplate xmlns="1ed4137b-41b2-488b-8250-6d369ec27664">No</UndpIsTemplate>
    <UndpDocID xmlns="1ed4137b-41b2-488b-8250-6d369ec27664" xsi:nil="true"/>
    <UN_x0020_LanguagesTaxHTField0 xmlns="1ed4137b-41b2-488b-8250-6d369ec27664">
      <Terms xmlns="http://schemas.microsoft.com/office/infopath/2007/PartnerControls">
        <TermInfo xmlns="http://schemas.microsoft.com/office/infopath/2007/PartnerControls">
          <TermName xmlns="http://schemas.microsoft.com/office/infopath/2007/PartnerControls">Spanish</TermName>
          <TermId xmlns="http://schemas.microsoft.com/office/infopath/2007/PartnerControls">4e414ef6-23af-4d09-959b-cacfb5bc82ab</TermId>
        </TermInfo>
      </Terms>
    </UN_x0020_LanguagesTaxHTField0>
    <gc6531b704974d528487414686b72f6f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CRI</TermName>
          <TermId xmlns="http://schemas.microsoft.com/office/infopath/2007/PartnerControls">63660651-f839-4300-a31c-00f97fb7fdd7</TermId>
        </TermInfo>
      </Terms>
    </gc6531b704974d528487414686b72f6f>
    <_dlc_DocId xmlns="f1161f5b-24a3-4c2d-bc81-44cb9325e8ee">ATLASPDC-4-129201</_dlc_DocId>
    <_dlc_DocIdUrl xmlns="f1161f5b-24a3-4c2d-bc81-44cb9325e8ee">
      <Url>https://info.undp.org/docs/pdc/_layouts/DocIdRedir.aspx?ID=ATLASPDC-4-129201</Url>
      <Description>ATLASPDC-4-129201</Description>
    </_dlc_DocIdUrl>
    <LikesCount xmlns="http://schemas.microsoft.com/sharepoint/v3" xsi:nil="true"/>
    <Ratings xmlns="http://schemas.microsoft.com/sharepoint/v3" xsi:nil="true"/>
    <LikedBy xmlns="http://schemas.microsoft.com/sharepoint/v3">
      <UserInfo>
        <DisplayName/>
        <AccountId xsi:nil="true"/>
        <AccountType/>
      </UserInfo>
    </LikedBy>
    <RatedBy xmlns="http://schemas.microsoft.com/sharepoint/v3">
      <UserInfo>
        <DisplayName/>
        <AccountId xsi:nil="true"/>
        <AccountType/>
      </UserInfo>
    </RatedBy>
  </documentManagement>
</p:properties>
</file>

<file path=customXml/itemProps1.xml><?xml version="1.0" encoding="utf-8"?>
<ds:datastoreItem xmlns:ds="http://schemas.openxmlformats.org/officeDocument/2006/customXml" ds:itemID="{5F4988EF-046A-4D07-9FA4-B0D390EE2E74}"/>
</file>

<file path=customXml/itemProps2.xml><?xml version="1.0" encoding="utf-8"?>
<ds:datastoreItem xmlns:ds="http://schemas.openxmlformats.org/officeDocument/2006/customXml" ds:itemID="{09F6D83E-6772-401C-84C3-217755C79952}"/>
</file>

<file path=customXml/itemProps3.xml><?xml version="1.0" encoding="utf-8"?>
<ds:datastoreItem xmlns:ds="http://schemas.openxmlformats.org/officeDocument/2006/customXml" ds:itemID="{375847E8-B847-4C79-99B9-072452BAF322}"/>
</file>

<file path=customXml/itemProps4.xml><?xml version="1.0" encoding="utf-8"?>
<ds:datastoreItem xmlns:ds="http://schemas.openxmlformats.org/officeDocument/2006/customXml" ds:itemID="{7367AFFC-AAF4-4C77-8892-17FF1AE50931}"/>
</file>

<file path=customXml/itemProps5.xml><?xml version="1.0" encoding="utf-8"?>
<ds:datastoreItem xmlns:ds="http://schemas.openxmlformats.org/officeDocument/2006/customXml" ds:itemID="{E7046275-9D57-42B1-86A6-8DEB7B240B0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I</dc:title>
  <dc:subject/>
  <dc:creator>Jimmy Barrantes</dc:creator>
  <cp:lastModifiedBy>Milena Obando</cp:lastModifiedBy>
  <cp:lastPrinted>2019-06-28T17:29:12Z</cp:lastPrinted>
  <dcterms:created xsi:type="dcterms:W3CDTF">2019-06-09T23:45:34Z</dcterms:created>
  <dcterms:modified xsi:type="dcterms:W3CDTF">2019-07-02T13:58:49Z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0x010100F075C04BA242A84ABD3293E3AD35CDA400AB50428DC784B44FAACCAA5FAE40C0590045B5E632B552204ABF0E616DD66BDA0F</vt:lpwstr>
  </property>
  <property fmtid="{D5CDD505-2E9C-101B-9397-08002B2CF9AE}" pid="3" name="UNDPCountry">
    <vt:lpwstr/>
  </property>
  <property fmtid="{D5CDD505-2E9C-101B-9397-08002B2CF9AE}" pid="4" name="UndpDocTypeMM">
    <vt:lpwstr/>
  </property>
  <property fmtid="{D5CDD505-2E9C-101B-9397-08002B2CF9AE}" pid="5" name="UNDPDocumentCategory">
    <vt:lpwstr/>
  </property>
  <property fmtid="{D5CDD505-2E9C-101B-9397-08002B2CF9AE}" pid="6" name="UN Languages">
    <vt:lpwstr>242;#Spanish|4e414ef6-23af-4d09-959b-cacfb5bc82ab</vt:lpwstr>
  </property>
  <property fmtid="{D5CDD505-2E9C-101B-9397-08002B2CF9AE}" pid="7" name="Operating Unit0">
    <vt:lpwstr>1289;#CRI|63660651-f839-4300-a31c-00f97fb7fdd7</vt:lpwstr>
  </property>
  <property fmtid="{D5CDD505-2E9C-101B-9397-08002B2CF9AE}" pid="8" name="Atlas Document Status">
    <vt:lpwstr>763;#Draft|121d40a5-e62e-4d42-82e4-d6d12003de0a</vt:lpwstr>
  </property>
  <property fmtid="{D5CDD505-2E9C-101B-9397-08002B2CF9AE}" pid="9" name="Atlas Document Type">
    <vt:lpwstr>1112;#Progress Report|03c70d0e-c75e-4cfb-8288-e692640ede14</vt:lpwstr>
  </property>
  <property fmtid="{D5CDD505-2E9C-101B-9397-08002B2CF9AE}" pid="10" name="eRegFilingCodeMM">
    <vt:lpwstr/>
  </property>
  <property fmtid="{D5CDD505-2E9C-101B-9397-08002B2CF9AE}" pid="11" name="UndpUnitMM">
    <vt:lpwstr/>
  </property>
  <property fmtid="{D5CDD505-2E9C-101B-9397-08002B2CF9AE}" pid="12" name="UNDPFocusAreas">
    <vt:lpwstr/>
  </property>
  <property fmtid="{D5CDD505-2E9C-101B-9397-08002B2CF9AE}" pid="13" name="_dlc_DocIdItemGuid">
    <vt:lpwstr>0746fabe-244c-4c0b-8ef5-50fbaa30f562</vt:lpwstr>
  </property>
  <property fmtid="{D5CDD505-2E9C-101B-9397-08002B2CF9AE}" pid="14" name="URL">
    <vt:lpwstr/>
  </property>
  <property fmtid="{D5CDD505-2E9C-101B-9397-08002B2CF9AE}" pid="15" name="DocumentSetDescription">
    <vt:lpwstr/>
  </property>
  <property fmtid="{D5CDD505-2E9C-101B-9397-08002B2CF9AE}" pid="16" name="UnitTaxHTField0">
    <vt:lpwstr/>
  </property>
  <property fmtid="{D5CDD505-2E9C-101B-9397-08002B2CF9AE}" pid="17" name="Unit">
    <vt:lpwstr/>
  </property>
</Properties>
</file>